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dertornsim-my.sharepoint.com/personal/serge_conein_sodertornsim_se/Documents/Skrivbordet/Årsmöte 2022/"/>
    </mc:Choice>
  </mc:AlternateContent>
  <xr:revisionPtr revIDLastSave="0" documentId="8_{A9CDE6E4-C40B-4E51-B2DE-65AF441A2989}" xr6:coauthVersionLast="47" xr6:coauthVersionMax="47" xr10:uidLastSave="{00000000-0000-0000-0000-000000000000}"/>
  <bookViews>
    <workbookView xWindow="-108" yWindow="-108" windowWidth="23256" windowHeight="12576" xr2:uid="{F966F315-91B9-4BE0-A9A4-4CA9B67FA75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7" i="1" l="1"/>
  <c r="E96" i="1"/>
  <c r="E79" i="1"/>
  <c r="E58" i="1"/>
  <c r="E34" i="1"/>
  <c r="E35" i="1" s="1"/>
  <c r="E104" i="1" s="1"/>
  <c r="E29" i="1"/>
</calcChain>
</file>

<file path=xl/sharedStrings.xml><?xml version="1.0" encoding="utf-8"?>
<sst xmlns="http://schemas.openxmlformats.org/spreadsheetml/2006/main" count="105" uniqueCount="104">
  <si>
    <t>Budget 2022</t>
  </si>
  <si>
    <t>Konto</t>
  </si>
  <si>
    <t>Nettoomsättning</t>
  </si>
  <si>
    <t>Huvudintäkter</t>
  </si>
  <si>
    <t>3010 Årsavgifter medlemmar</t>
  </si>
  <si>
    <t>3020 Träningsavgifter</t>
  </si>
  <si>
    <t>3025 Arrangemang</t>
  </si>
  <si>
    <t>3030 Delt.avg läger/sammandrag</t>
  </si>
  <si>
    <t>3110 LOK och Aktivitetsbidrag</t>
  </si>
  <si>
    <t>3140 Hallbidrag</t>
  </si>
  <si>
    <t>3200 Lotterier</t>
  </si>
  <si>
    <t>3220 Bingo Kungsalliansen</t>
  </si>
  <si>
    <t>3310 Sponsorer o reklam</t>
  </si>
  <si>
    <t>3510 Badavgifter Vårby</t>
  </si>
  <si>
    <t>3511 Badavgifter Vuxen</t>
  </si>
  <si>
    <t>3512 Badavgifter Barn</t>
  </si>
  <si>
    <t>3514 Badavgifter Kvinnosim Barn</t>
  </si>
  <si>
    <t>3515 Badavgifter Familjebad</t>
  </si>
  <si>
    <t>3530 Hyresintäkter simhall</t>
  </si>
  <si>
    <t>3540 Skolor Vårby simhall</t>
  </si>
  <si>
    <t>3590 Övriga intäkter</t>
  </si>
  <si>
    <t>3690 Övriga ersättningar/bidrag</t>
  </si>
  <si>
    <t>3710 Startavgifter</t>
  </si>
  <si>
    <t>3740 Öresutjämning</t>
  </si>
  <si>
    <t>S:a Nettoomsättning</t>
  </si>
  <si>
    <t>Aktiverat arbete</t>
  </si>
  <si>
    <t>3810 Badshopsförsäljning</t>
  </si>
  <si>
    <t>3820 Simmärkesförsäljning</t>
  </si>
  <si>
    <t>3896 Våtdräkter</t>
  </si>
  <si>
    <t>S:a aktiverat arbete</t>
  </si>
  <si>
    <t>Summa Intäkter</t>
  </si>
  <si>
    <t>Rörelsens kostnader</t>
  </si>
  <si>
    <t>Ordinarie kostnader</t>
  </si>
  <si>
    <t>4010 Startavgifter på tävling</t>
  </si>
  <si>
    <t>4020 Tävlingskostnad borta</t>
  </si>
  <si>
    <t>4024 Elitsatsning</t>
  </si>
  <si>
    <t>4025 Tävlingskostnad hemma</t>
  </si>
  <si>
    <t>4030 Lägerkostnad</t>
  </si>
  <si>
    <t>4040 Träningsredskap</t>
  </si>
  <si>
    <t>4050 Kick-off</t>
  </si>
  <si>
    <t>arvoderade tränare timanställd</t>
  </si>
  <si>
    <t>4060 Licensavgifter</t>
  </si>
  <si>
    <t>4090 Satsningar</t>
  </si>
  <si>
    <t>4400 Simhallskostnader Torvalla</t>
  </si>
  <si>
    <t>4401 Simhallskostnader Eriksdal</t>
  </si>
  <si>
    <t>4402 Simhallskostnader Huvusta</t>
  </si>
  <si>
    <t>4403 Simhallskostnader Huddinge</t>
  </si>
  <si>
    <t>4450 Städning o renhållning Vårby</t>
  </si>
  <si>
    <t>4470 Varuinköp Vårby</t>
  </si>
  <si>
    <t>4720 Inköp pris/utrustn tävl hemma</t>
  </si>
  <si>
    <t>4810 Badshop</t>
  </si>
  <si>
    <t>4820 Simmärken</t>
  </si>
  <si>
    <t>4896 Våtdräkter</t>
  </si>
  <si>
    <t>Summa Ordinarie kostnader</t>
  </si>
  <si>
    <t>Övriga externa rörelsekostn.</t>
  </si>
  <si>
    <t>5010 Lokalhyra</t>
  </si>
  <si>
    <t>5410 Förbrukningsinventarier</t>
  </si>
  <si>
    <t>5420 Datakostnad program</t>
  </si>
  <si>
    <t>5460 Förbrukningsmaterial</t>
  </si>
  <si>
    <t>5510 Reparationer och underhåll</t>
  </si>
  <si>
    <t>5800 Resekostn exkl läger, tävling</t>
  </si>
  <si>
    <t>5910 Annonsering</t>
  </si>
  <si>
    <t>6110 Kontorsmaterial</t>
  </si>
  <si>
    <t>6210 Telefon och mobiltelefon</t>
  </si>
  <si>
    <t>6230 Datakommunikation</t>
  </si>
  <si>
    <t>6250 Porto</t>
  </si>
  <si>
    <t>6310 Företagsförsäkringar</t>
  </si>
  <si>
    <t>6530 Redovisningstjänster</t>
  </si>
  <si>
    <t>6570 Bankkostnader</t>
  </si>
  <si>
    <t>6590 Övriga externa tjänster</t>
  </si>
  <si>
    <t>6970 Tidningar och facklitteratur</t>
  </si>
  <si>
    <t>6980 Medlemsavgifter</t>
  </si>
  <si>
    <t>6981 Föreningsavg - avdragsgilla</t>
  </si>
  <si>
    <t>6991 Div.övriga kostnader</t>
  </si>
  <si>
    <t>Summa Övriga rörelsekostnader</t>
  </si>
  <si>
    <t>Kostnader för personal</t>
  </si>
  <si>
    <t>7210 Bruttolön</t>
  </si>
  <si>
    <t>7220 Tränarersättningar</t>
  </si>
  <si>
    <t>7250 Utbildning personal</t>
  </si>
  <si>
    <t>7280 Förändring semesterlön</t>
  </si>
  <si>
    <t>7331 Bilersättning skattefri</t>
  </si>
  <si>
    <t>7380 Parkeringstillstånd</t>
  </si>
  <si>
    <t>7410 Pensionskostnader</t>
  </si>
  <si>
    <t>7510 Arbetsgivaravgifter</t>
  </si>
  <si>
    <t>7519 Arbetsgivaravgift sem.lön</t>
  </si>
  <si>
    <t>7533 Löneskatt pensionsförsäkring</t>
  </si>
  <si>
    <t>7570 Fora</t>
  </si>
  <si>
    <t>7610 Konferenser</t>
  </si>
  <si>
    <t>7620 Hälsovård</t>
  </si>
  <si>
    <t>7631 Gåvor/uppvaktning</t>
  </si>
  <si>
    <t>7690 Övriga personalkostnader</t>
  </si>
  <si>
    <t>Summa Personalkostnader</t>
  </si>
  <si>
    <t>Av och nedskrivningar</t>
  </si>
  <si>
    <t>7830 Avskrivning inventarier</t>
  </si>
  <si>
    <t>Summa Av och nedskrivningar</t>
  </si>
  <si>
    <t>Rörelseresultat</t>
  </si>
  <si>
    <t>Finansiella intäkt/kostn</t>
  </si>
  <si>
    <t>8423 Räntekostnad skattekonto</t>
  </si>
  <si>
    <t>Summa Finansiella intäkt/kostn</t>
  </si>
  <si>
    <t>Res.efter finansiella poster</t>
  </si>
  <si>
    <t>Årets resultat</t>
  </si>
  <si>
    <t>8999 Resultat</t>
  </si>
  <si>
    <t>Resultat</t>
  </si>
  <si>
    <t>Beräknat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</si>
</sst>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1" fillId="2" borderId="0" xfId="0" applyNumberFormat="1" applyFont="1" applyFill="1" applyAlignment="1">
      <alignment vertical="top"/>
    </xf>
    <xf numFmtId="0" fontId="0" fillId="2" borderId="0" xfId="0" applyFill="1"/>
    <xf numFmtId="49" fontId="1" fillId="2" borderId="0" xfId="0" applyNumberFormat="1" applyFont="1" applyFill="1" applyAlignment="1">
      <alignment wrapText="1"/>
    </xf>
    <xf numFmtId="49" fontId="2" fillId="2" borderId="3" xfId="0" applyNumberFormat="1" applyFont="1" applyFill="1" applyBorder="1" applyAlignment="1">
      <alignment vertical="top"/>
    </xf>
    <xf numFmtId="49" fontId="2" fillId="2" borderId="4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49" fontId="2" fillId="3" borderId="5" xfId="0" applyNumberFormat="1" applyFont="1" applyFill="1" applyBorder="1" applyAlignment="1">
      <alignment vertical="top"/>
    </xf>
    <xf numFmtId="49" fontId="2" fillId="2" borderId="6" xfId="0" applyNumberFormat="1" applyFont="1" applyFill="1" applyBorder="1" applyAlignment="1">
      <alignment vertical="top"/>
    </xf>
    <xf numFmtId="49" fontId="2" fillId="2" borderId="7" xfId="0" applyNumberFormat="1" applyFont="1" applyFill="1" applyBorder="1" applyAlignment="1">
      <alignment vertical="top"/>
    </xf>
    <xf numFmtId="49" fontId="2" fillId="2" borderId="8" xfId="0" applyNumberFormat="1" applyFont="1" applyFill="1" applyBorder="1" applyAlignment="1">
      <alignment vertical="top"/>
    </xf>
    <xf numFmtId="49" fontId="2" fillId="3" borderId="8" xfId="0" applyNumberFormat="1" applyFont="1" applyFill="1" applyBorder="1" applyAlignment="1">
      <alignment vertical="top"/>
    </xf>
    <xf numFmtId="49" fontId="3" fillId="2" borderId="6" xfId="0" applyNumberFormat="1" applyFont="1" applyFill="1" applyBorder="1" applyAlignment="1">
      <alignment vertical="top"/>
    </xf>
    <xf numFmtId="0" fontId="0" fillId="2" borderId="7" xfId="0" applyFill="1" applyBorder="1"/>
    <xf numFmtId="0" fontId="0" fillId="2" borderId="8" xfId="0" applyFill="1" applyBorder="1"/>
    <xf numFmtId="4" fontId="3" fillId="3" borderId="8" xfId="0" applyNumberFormat="1" applyFont="1" applyFill="1" applyBorder="1" applyAlignment="1">
      <alignment vertical="top"/>
    </xf>
    <xf numFmtId="0" fontId="0" fillId="4" borderId="0" xfId="0" applyFill="1"/>
    <xf numFmtId="49" fontId="3" fillId="2" borderId="3" xfId="0" applyNumberFormat="1" applyFont="1" applyFill="1" applyBorder="1" applyAlignment="1">
      <alignment vertical="top"/>
    </xf>
    <xf numFmtId="0" fontId="0" fillId="2" borderId="4" xfId="0" applyFill="1" applyBorder="1"/>
    <xf numFmtId="0" fontId="0" fillId="2" borderId="5" xfId="0" applyFill="1" applyBorder="1"/>
    <xf numFmtId="4" fontId="3" fillId="3" borderId="5" xfId="0" applyNumberFormat="1" applyFont="1" applyFill="1" applyBorder="1" applyAlignment="1">
      <alignment vertical="top"/>
    </xf>
    <xf numFmtId="4" fontId="2" fillId="3" borderId="8" xfId="0" applyNumberFormat="1" applyFont="1" applyFill="1" applyBorder="1" applyAlignment="1">
      <alignment vertical="top"/>
    </xf>
    <xf numFmtId="49" fontId="3" fillId="2" borderId="9" xfId="0" applyNumberFormat="1" applyFont="1" applyFill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4" fontId="3" fillId="3" borderId="11" xfId="0" applyNumberFormat="1" applyFont="1" applyFill="1" applyBorder="1" applyAlignment="1">
      <alignment vertical="top"/>
    </xf>
    <xf numFmtId="49" fontId="2" fillId="2" borderId="9" xfId="0" applyNumberFormat="1" applyFont="1" applyFill="1" applyBorder="1" applyAlignment="1">
      <alignment vertical="top"/>
    </xf>
    <xf numFmtId="49" fontId="2" fillId="2" borderId="10" xfId="0" applyNumberFormat="1" applyFont="1" applyFill="1" applyBorder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4" fontId="2" fillId="3" borderId="11" xfId="0" applyNumberFormat="1" applyFont="1" applyFill="1" applyBorder="1" applyAlignment="1">
      <alignment vertical="top"/>
    </xf>
    <xf numFmtId="49" fontId="2" fillId="3" borderId="11" xfId="0" applyNumberFormat="1" applyFont="1" applyFill="1" applyBorder="1" applyAlignment="1">
      <alignment vertical="top"/>
    </xf>
    <xf numFmtId="4" fontId="3" fillId="3" borderId="10" xfId="0" applyNumberFormat="1" applyFont="1" applyFill="1" applyBorder="1" applyAlignment="1">
      <alignment vertical="top"/>
    </xf>
    <xf numFmtId="0" fontId="0" fillId="4" borderId="12" xfId="0" applyFill="1" applyBorder="1"/>
    <xf numFmtId="4" fontId="2" fillId="3" borderId="13" xfId="0" applyNumberFormat="1" applyFont="1" applyFill="1" applyBorder="1" applyAlignment="1">
      <alignment vertical="top"/>
    </xf>
    <xf numFmtId="49" fontId="3" fillId="3" borderId="14" xfId="0" applyNumberFormat="1" applyFont="1" applyFill="1" applyBorder="1" applyAlignment="1">
      <alignment vertical="top"/>
    </xf>
    <xf numFmtId="2" fontId="0" fillId="3" borderId="15" xfId="0" applyNumberFormat="1" applyFill="1" applyBorder="1"/>
    <xf numFmtId="2" fontId="0" fillId="3" borderId="16" xfId="0" applyNumberFormat="1" applyFill="1" applyBorder="1"/>
    <xf numFmtId="2" fontId="0" fillId="3" borderId="13" xfId="0" applyNumberFormat="1" applyFill="1" applyBorder="1"/>
    <xf numFmtId="2" fontId="3" fillId="3" borderId="13" xfId="0" applyNumberFormat="1" applyFont="1" applyFill="1" applyBorder="1" applyAlignment="1">
      <alignment vertical="top"/>
    </xf>
    <xf numFmtId="4" fontId="3" fillId="4" borderId="0" xfId="0" applyNumberFormat="1" applyFont="1" applyFill="1" applyAlignment="1">
      <alignment vertical="top"/>
    </xf>
    <xf numFmtId="49" fontId="3" fillId="2" borderId="12" xfId="0" applyNumberFormat="1" applyFont="1" applyFill="1" applyBorder="1" applyAlignment="1">
      <alignment vertical="top"/>
    </xf>
    <xf numFmtId="0" fontId="0" fillId="2" borderId="17" xfId="0" applyFill="1" applyBorder="1"/>
    <xf numFmtId="2" fontId="3" fillId="3" borderId="14" xfId="0" applyNumberFormat="1" applyFont="1" applyFill="1" applyBorder="1" applyAlignment="1">
      <alignment vertical="top"/>
    </xf>
    <xf numFmtId="2" fontId="3" fillId="3" borderId="11" xfId="0" applyNumberFormat="1" applyFont="1" applyFill="1" applyBorder="1" applyAlignment="1">
      <alignment vertical="top"/>
    </xf>
    <xf numFmtId="2" fontId="3" fillId="3" borderId="5" xfId="0" applyNumberFormat="1" applyFont="1" applyFill="1" applyBorder="1" applyAlignment="1">
      <alignment vertical="top"/>
    </xf>
    <xf numFmtId="49" fontId="2" fillId="2" borderId="12" xfId="0" applyNumberFormat="1" applyFont="1" applyFill="1" applyBorder="1" applyAlignment="1">
      <alignment vertical="top"/>
    </xf>
    <xf numFmtId="49" fontId="2" fillId="2" borderId="0" xfId="0" applyNumberFormat="1" applyFont="1" applyFill="1" applyAlignment="1">
      <alignment vertical="top"/>
    </xf>
    <xf numFmtId="49" fontId="2" fillId="2" borderId="17" xfId="0" applyNumberFormat="1" applyFont="1" applyFill="1" applyBorder="1" applyAlignment="1">
      <alignment vertical="top"/>
    </xf>
    <xf numFmtId="4" fontId="2" fillId="3" borderId="17" xfId="0" applyNumberFormat="1" applyFont="1" applyFill="1" applyBorder="1" applyAlignment="1">
      <alignment vertical="top"/>
    </xf>
    <xf numFmtId="4" fontId="2" fillId="2" borderId="11" xfId="0" applyNumberFormat="1" applyFont="1" applyFill="1" applyBorder="1" applyAlignment="1">
      <alignment vertical="top"/>
    </xf>
    <xf numFmtId="4" fontId="3" fillId="2" borderId="11" xfId="0" applyNumberFormat="1" applyFont="1" applyFill="1" applyBorder="1" applyAlignment="1">
      <alignment vertical="top"/>
    </xf>
    <xf numFmtId="4" fontId="2" fillId="2" borderId="5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D17EC-9B7A-4DC2-801B-FA27E04250A3}">
  <dimension ref="B3:F112"/>
  <sheetViews>
    <sheetView tabSelected="1" topLeftCell="A95" workbookViewId="0">
      <selection activeCell="A123" sqref="A123"/>
    </sheetView>
  </sheetViews>
  <sheetFormatPr defaultRowHeight="14.4" x14ac:dyDescent="0.3"/>
  <cols>
    <col min="5" max="5" width="17.5546875" customWidth="1"/>
  </cols>
  <sheetData>
    <row r="3" spans="2:6" ht="15" thickBot="1" x14ac:dyDescent="0.35"/>
    <row r="4" spans="2:6" ht="15" thickBot="1" x14ac:dyDescent="0.35">
      <c r="B4" s="1" t="s">
        <v>0</v>
      </c>
      <c r="C4" s="2"/>
    </row>
    <row r="5" spans="2:6" x14ac:dyDescent="0.3">
      <c r="B5" s="3" t="s">
        <v>1</v>
      </c>
      <c r="C5" s="3"/>
      <c r="D5" s="4"/>
      <c r="E5" s="5"/>
    </row>
    <row r="6" spans="2:6" x14ac:dyDescent="0.3">
      <c r="B6" s="3"/>
      <c r="C6" s="3"/>
      <c r="D6" s="4"/>
      <c r="E6" s="5"/>
    </row>
    <row r="7" spans="2:6" x14ac:dyDescent="0.3">
      <c r="B7" s="6" t="s">
        <v>2</v>
      </c>
      <c r="C7" s="7"/>
      <c r="D7" s="8"/>
      <c r="E7" s="9"/>
    </row>
    <row r="8" spans="2:6" x14ac:dyDescent="0.3">
      <c r="B8" s="10" t="s">
        <v>3</v>
      </c>
      <c r="C8" s="11"/>
      <c r="D8" s="12"/>
      <c r="E8" s="13"/>
    </row>
    <row r="9" spans="2:6" x14ac:dyDescent="0.3">
      <c r="B9" s="14" t="s">
        <v>4</v>
      </c>
      <c r="C9" s="15"/>
      <c r="D9" s="16"/>
      <c r="E9" s="17">
        <v>610000</v>
      </c>
    </row>
    <row r="10" spans="2:6" x14ac:dyDescent="0.3">
      <c r="B10" s="14" t="s">
        <v>5</v>
      </c>
      <c r="C10" s="15"/>
      <c r="D10" s="16"/>
      <c r="E10" s="17">
        <v>8670950</v>
      </c>
      <c r="F10" s="18"/>
    </row>
    <row r="11" spans="2:6" x14ac:dyDescent="0.3">
      <c r="B11" s="14" t="s">
        <v>6</v>
      </c>
      <c r="C11" s="15"/>
      <c r="D11" s="16"/>
      <c r="E11" s="17">
        <v>100000</v>
      </c>
    </row>
    <row r="12" spans="2:6" x14ac:dyDescent="0.3">
      <c r="B12" s="14" t="s">
        <v>7</v>
      </c>
      <c r="C12" s="15"/>
      <c r="D12" s="16"/>
      <c r="E12" s="17">
        <v>0</v>
      </c>
    </row>
    <row r="13" spans="2:6" x14ac:dyDescent="0.3">
      <c r="B13" s="14" t="s">
        <v>8</v>
      </c>
      <c r="C13" s="15"/>
      <c r="D13" s="16"/>
      <c r="E13" s="17">
        <v>910000</v>
      </c>
    </row>
    <row r="14" spans="2:6" x14ac:dyDescent="0.3">
      <c r="B14" s="14" t="s">
        <v>9</v>
      </c>
      <c r="C14" s="15"/>
      <c r="D14" s="16"/>
      <c r="E14" s="17">
        <v>598000</v>
      </c>
    </row>
    <row r="15" spans="2:6" x14ac:dyDescent="0.3">
      <c r="B15" s="14" t="s">
        <v>10</v>
      </c>
      <c r="C15" s="15"/>
      <c r="D15" s="16"/>
      <c r="E15" s="17">
        <v>2000</v>
      </c>
    </row>
    <row r="16" spans="2:6" x14ac:dyDescent="0.3">
      <c r="B16" s="19" t="s">
        <v>11</v>
      </c>
      <c r="C16" s="20"/>
      <c r="D16" s="21"/>
      <c r="E16" s="22">
        <v>100000</v>
      </c>
    </row>
    <row r="17" spans="2:6" x14ac:dyDescent="0.3">
      <c r="B17" s="14" t="s">
        <v>12</v>
      </c>
      <c r="C17" s="15"/>
      <c r="D17" s="16"/>
      <c r="E17" s="17">
        <v>250000</v>
      </c>
    </row>
    <row r="18" spans="2:6" x14ac:dyDescent="0.3">
      <c r="B18" s="14" t="s">
        <v>13</v>
      </c>
      <c r="C18" s="15"/>
      <c r="D18" s="16"/>
      <c r="E18" s="17">
        <v>160000</v>
      </c>
    </row>
    <row r="19" spans="2:6" x14ac:dyDescent="0.3">
      <c r="B19" s="19" t="s">
        <v>14</v>
      </c>
      <c r="C19" s="20"/>
      <c r="D19" s="21"/>
      <c r="E19" s="22">
        <v>0</v>
      </c>
    </row>
    <row r="20" spans="2:6" x14ac:dyDescent="0.3">
      <c r="B20" s="14" t="s">
        <v>15</v>
      </c>
      <c r="C20" s="15"/>
      <c r="D20" s="16"/>
      <c r="E20" s="17">
        <v>0</v>
      </c>
    </row>
    <row r="21" spans="2:6" x14ac:dyDescent="0.3">
      <c r="B21" s="14" t="s">
        <v>16</v>
      </c>
      <c r="C21" s="15"/>
      <c r="D21" s="16"/>
      <c r="E21" s="17">
        <v>0</v>
      </c>
    </row>
    <row r="22" spans="2:6" x14ac:dyDescent="0.3">
      <c r="B22" s="14" t="s">
        <v>17</v>
      </c>
      <c r="C22" s="15"/>
      <c r="D22" s="16"/>
      <c r="E22" s="17">
        <v>0</v>
      </c>
    </row>
    <row r="23" spans="2:6" x14ac:dyDescent="0.3">
      <c r="B23" s="14" t="s">
        <v>18</v>
      </c>
      <c r="C23" s="15"/>
      <c r="D23" s="16"/>
      <c r="E23" s="17">
        <v>70000</v>
      </c>
    </row>
    <row r="24" spans="2:6" x14ac:dyDescent="0.3">
      <c r="B24" s="14" t="s">
        <v>19</v>
      </c>
      <c r="C24" s="15"/>
      <c r="D24" s="16"/>
      <c r="E24" s="17">
        <v>240000</v>
      </c>
    </row>
    <row r="25" spans="2:6" x14ac:dyDescent="0.3">
      <c r="B25" s="14" t="s">
        <v>20</v>
      </c>
      <c r="C25" s="15"/>
      <c r="D25" s="16"/>
      <c r="E25" s="17">
        <v>200000</v>
      </c>
    </row>
    <row r="26" spans="2:6" x14ac:dyDescent="0.3">
      <c r="B26" s="14" t="s">
        <v>21</v>
      </c>
      <c r="C26" s="15"/>
      <c r="D26" s="16"/>
      <c r="E26" s="17">
        <v>622628</v>
      </c>
      <c r="F26" s="18"/>
    </row>
    <row r="27" spans="2:6" x14ac:dyDescent="0.3">
      <c r="B27" s="14" t="s">
        <v>22</v>
      </c>
      <c r="C27" s="15"/>
      <c r="D27" s="16"/>
      <c r="E27" s="17">
        <v>0</v>
      </c>
    </row>
    <row r="28" spans="2:6" x14ac:dyDescent="0.3">
      <c r="B28" s="14" t="s">
        <v>23</v>
      </c>
      <c r="C28" s="15"/>
      <c r="D28" s="16"/>
      <c r="E28" s="17">
        <v>0</v>
      </c>
    </row>
    <row r="29" spans="2:6" x14ac:dyDescent="0.3">
      <c r="B29" s="10" t="s">
        <v>24</v>
      </c>
      <c r="C29" s="11"/>
      <c r="D29" s="12"/>
      <c r="E29" s="23">
        <f>SUM(E9:E28)</f>
        <v>12533578</v>
      </c>
    </row>
    <row r="30" spans="2:6" x14ac:dyDescent="0.3">
      <c r="B30" s="10" t="s">
        <v>25</v>
      </c>
      <c r="C30" s="11"/>
      <c r="D30" s="12"/>
      <c r="E30" s="13"/>
    </row>
    <row r="31" spans="2:6" x14ac:dyDescent="0.3">
      <c r="B31" s="14" t="s">
        <v>26</v>
      </c>
      <c r="C31" s="15"/>
      <c r="D31" s="16"/>
      <c r="E31" s="17">
        <v>250000</v>
      </c>
    </row>
    <row r="32" spans="2:6" x14ac:dyDescent="0.3">
      <c r="B32" s="14" t="s">
        <v>27</v>
      </c>
      <c r="C32" s="15"/>
      <c r="D32" s="16"/>
      <c r="E32" s="17">
        <v>70000</v>
      </c>
    </row>
    <row r="33" spans="2:6" x14ac:dyDescent="0.3">
      <c r="B33" s="14" t="s">
        <v>28</v>
      </c>
      <c r="C33" s="15"/>
      <c r="D33" s="16"/>
      <c r="E33" s="17">
        <v>7000</v>
      </c>
    </row>
    <row r="34" spans="2:6" x14ac:dyDescent="0.3">
      <c r="B34" s="10" t="s">
        <v>29</v>
      </c>
      <c r="C34" s="11"/>
      <c r="D34" s="12"/>
      <c r="E34" s="23">
        <f>SUM(E31:E33)</f>
        <v>327000</v>
      </c>
    </row>
    <row r="35" spans="2:6" x14ac:dyDescent="0.3">
      <c r="B35" s="10" t="s">
        <v>30</v>
      </c>
      <c r="C35" s="11"/>
      <c r="D35" s="12"/>
      <c r="E35" s="23">
        <f>SUM(E29+E34)</f>
        <v>12860578</v>
      </c>
    </row>
    <row r="36" spans="2:6" x14ac:dyDescent="0.3">
      <c r="B36" s="10" t="s">
        <v>31</v>
      </c>
      <c r="C36" s="11"/>
      <c r="D36" s="12"/>
      <c r="E36" s="13"/>
    </row>
    <row r="37" spans="2:6" x14ac:dyDescent="0.3">
      <c r="B37" s="10" t="s">
        <v>32</v>
      </c>
      <c r="C37" s="11"/>
      <c r="D37" s="12"/>
      <c r="E37" s="13"/>
    </row>
    <row r="38" spans="2:6" x14ac:dyDescent="0.3">
      <c r="B38" s="14" t="s">
        <v>33</v>
      </c>
      <c r="C38" s="15"/>
      <c r="D38" s="16"/>
      <c r="E38" s="17">
        <v>-400000</v>
      </c>
    </row>
    <row r="39" spans="2:6" x14ac:dyDescent="0.3">
      <c r="B39" s="14" t="s">
        <v>34</v>
      </c>
      <c r="C39" s="15"/>
      <c r="D39" s="16"/>
      <c r="E39" s="17">
        <v>-350000</v>
      </c>
      <c r="F39" s="18"/>
    </row>
    <row r="40" spans="2:6" x14ac:dyDescent="0.3">
      <c r="B40" s="14" t="s">
        <v>35</v>
      </c>
      <c r="C40" s="15"/>
      <c r="D40" s="16"/>
      <c r="E40" s="17">
        <v>-25000</v>
      </c>
      <c r="F40" s="18"/>
    </row>
    <row r="41" spans="2:6" x14ac:dyDescent="0.3">
      <c r="B41" s="14" t="s">
        <v>36</v>
      </c>
      <c r="C41" s="15"/>
      <c r="D41" s="16"/>
      <c r="E41" s="17">
        <v>0</v>
      </c>
    </row>
    <row r="42" spans="2:6" x14ac:dyDescent="0.3">
      <c r="B42" s="14" t="s">
        <v>37</v>
      </c>
      <c r="C42" s="15"/>
      <c r="D42" s="16"/>
      <c r="E42" s="17">
        <v>-170000</v>
      </c>
      <c r="F42" s="18"/>
    </row>
    <row r="43" spans="2:6" x14ac:dyDescent="0.3">
      <c r="B43" s="14" t="s">
        <v>38</v>
      </c>
      <c r="C43" s="15"/>
      <c r="D43" s="16"/>
      <c r="E43" s="17">
        <v>-160000</v>
      </c>
      <c r="F43" s="18"/>
    </row>
    <row r="44" spans="2:6" x14ac:dyDescent="0.3">
      <c r="B44" s="14" t="s">
        <v>39</v>
      </c>
      <c r="C44" s="15"/>
      <c r="D44" s="16"/>
      <c r="E44" s="17">
        <v>-20000</v>
      </c>
      <c r="F44" s="18"/>
    </row>
    <row r="45" spans="2:6" x14ac:dyDescent="0.3">
      <c r="B45" s="14" t="s">
        <v>40</v>
      </c>
      <c r="C45" s="15"/>
      <c r="D45" s="16"/>
      <c r="E45" s="17">
        <v>0</v>
      </c>
      <c r="F45" s="18"/>
    </row>
    <row r="46" spans="2:6" x14ac:dyDescent="0.3">
      <c r="B46" s="14" t="s">
        <v>41</v>
      </c>
      <c r="C46" s="15"/>
      <c r="D46" s="16"/>
      <c r="E46" s="17">
        <v>-30000</v>
      </c>
      <c r="F46" s="18"/>
    </row>
    <row r="47" spans="2:6" x14ac:dyDescent="0.3">
      <c r="B47" s="19" t="s">
        <v>42</v>
      </c>
      <c r="C47" s="20"/>
      <c r="D47" s="21"/>
      <c r="E47" s="22">
        <v>-170000</v>
      </c>
      <c r="F47" s="18"/>
    </row>
    <row r="48" spans="2:6" x14ac:dyDescent="0.3">
      <c r="B48" s="14" t="s">
        <v>43</v>
      </c>
      <c r="C48" s="15"/>
      <c r="D48" s="16"/>
      <c r="E48" s="17">
        <v>-170000</v>
      </c>
      <c r="F48" s="18"/>
    </row>
    <row r="49" spans="2:6" x14ac:dyDescent="0.3">
      <c r="B49" s="14" t="s">
        <v>44</v>
      </c>
      <c r="C49" s="15"/>
      <c r="D49" s="16"/>
      <c r="E49" s="17">
        <v>-13500</v>
      </c>
      <c r="F49" s="18"/>
    </row>
    <row r="50" spans="2:6" x14ac:dyDescent="0.3">
      <c r="B50" s="14" t="s">
        <v>45</v>
      </c>
      <c r="C50" s="15"/>
      <c r="D50" s="16"/>
      <c r="E50" s="17">
        <v>0</v>
      </c>
      <c r="F50" s="18"/>
    </row>
    <row r="51" spans="2:6" x14ac:dyDescent="0.3">
      <c r="B51" s="14" t="s">
        <v>46</v>
      </c>
      <c r="C51" s="15"/>
      <c r="D51" s="16"/>
      <c r="E51" s="17">
        <v>0</v>
      </c>
      <c r="F51" s="18"/>
    </row>
    <row r="52" spans="2:6" x14ac:dyDescent="0.3">
      <c r="B52" s="14" t="s">
        <v>47</v>
      </c>
      <c r="C52" s="15"/>
      <c r="D52" s="16"/>
      <c r="E52" s="17">
        <v>0</v>
      </c>
      <c r="F52" s="18"/>
    </row>
    <row r="53" spans="2:6" x14ac:dyDescent="0.3">
      <c r="B53" s="24" t="s">
        <v>48</v>
      </c>
      <c r="C53" s="25"/>
      <c r="D53" s="26"/>
      <c r="E53" s="27">
        <v>-20000</v>
      </c>
      <c r="F53" s="18"/>
    </row>
    <row r="54" spans="2:6" x14ac:dyDescent="0.3">
      <c r="B54" s="24" t="s">
        <v>49</v>
      </c>
      <c r="C54" s="25"/>
      <c r="D54" s="26"/>
      <c r="E54" s="27">
        <v>0</v>
      </c>
      <c r="F54" s="18"/>
    </row>
    <row r="55" spans="2:6" x14ac:dyDescent="0.3">
      <c r="B55" s="24" t="s">
        <v>50</v>
      </c>
      <c r="C55" s="25"/>
      <c r="D55" s="26"/>
      <c r="E55" s="27">
        <v>-60000</v>
      </c>
      <c r="F55" s="18"/>
    </row>
    <row r="56" spans="2:6" x14ac:dyDescent="0.3">
      <c r="B56" s="24" t="s">
        <v>51</v>
      </c>
      <c r="C56" s="25"/>
      <c r="D56" s="26"/>
      <c r="E56" s="27">
        <v>-50000</v>
      </c>
      <c r="F56" s="18"/>
    </row>
    <row r="57" spans="2:6" x14ac:dyDescent="0.3">
      <c r="B57" s="24" t="s">
        <v>52</v>
      </c>
      <c r="C57" s="25"/>
      <c r="D57" s="26"/>
      <c r="E57" s="27">
        <v>-10500</v>
      </c>
      <c r="F57" s="18"/>
    </row>
    <row r="58" spans="2:6" x14ac:dyDescent="0.3">
      <c r="B58" s="28" t="s">
        <v>53</v>
      </c>
      <c r="C58" s="29"/>
      <c r="D58" s="30"/>
      <c r="E58" s="31">
        <f>SUM(E38:E57)</f>
        <v>-1649000</v>
      </c>
      <c r="F58" s="18"/>
    </row>
    <row r="59" spans="2:6" x14ac:dyDescent="0.3">
      <c r="B59" s="28" t="s">
        <v>54</v>
      </c>
      <c r="C59" s="29"/>
      <c r="D59" s="30"/>
      <c r="E59" s="32"/>
      <c r="F59" s="18"/>
    </row>
    <row r="60" spans="2:6" x14ac:dyDescent="0.3">
      <c r="B60" s="24" t="s">
        <v>55</v>
      </c>
      <c r="C60" s="25"/>
      <c r="D60" s="26"/>
      <c r="E60" s="27">
        <v>-20000</v>
      </c>
      <c r="F60" s="18"/>
    </row>
    <row r="61" spans="2:6" x14ac:dyDescent="0.3">
      <c r="B61" s="24" t="s">
        <v>56</v>
      </c>
      <c r="C61" s="25"/>
      <c r="D61" s="26"/>
      <c r="E61" s="27">
        <v>-20000</v>
      </c>
      <c r="F61" s="18"/>
    </row>
    <row r="62" spans="2:6" x14ac:dyDescent="0.3">
      <c r="B62" s="24" t="s">
        <v>57</v>
      </c>
      <c r="C62" s="25"/>
      <c r="D62" s="26"/>
      <c r="E62" s="27">
        <v>-275000</v>
      </c>
      <c r="F62" s="18"/>
    </row>
    <row r="63" spans="2:6" x14ac:dyDescent="0.3">
      <c r="B63" s="24" t="s">
        <v>58</v>
      </c>
      <c r="C63" s="25"/>
      <c r="D63" s="26"/>
      <c r="E63" s="27">
        <v>-30000</v>
      </c>
      <c r="F63" s="18"/>
    </row>
    <row r="64" spans="2:6" x14ac:dyDescent="0.3">
      <c r="B64" s="24" t="s">
        <v>59</v>
      </c>
      <c r="C64" s="25"/>
      <c r="D64" s="26"/>
      <c r="E64" s="27">
        <v>-10000</v>
      </c>
      <c r="F64" s="18"/>
    </row>
    <row r="65" spans="2:6" x14ac:dyDescent="0.3">
      <c r="B65" s="24" t="s">
        <v>60</v>
      </c>
      <c r="C65" s="25"/>
      <c r="D65" s="26"/>
      <c r="E65" s="27">
        <v>0</v>
      </c>
      <c r="F65" s="18"/>
    </row>
    <row r="66" spans="2:6" x14ac:dyDescent="0.3">
      <c r="B66" s="24" t="s">
        <v>61</v>
      </c>
      <c r="C66" s="25"/>
      <c r="D66" s="26"/>
      <c r="E66" s="27">
        <v>0</v>
      </c>
      <c r="F66" s="18"/>
    </row>
    <row r="67" spans="2:6" x14ac:dyDescent="0.3">
      <c r="B67" s="24" t="s">
        <v>62</v>
      </c>
      <c r="C67" s="25"/>
      <c r="D67" s="26"/>
      <c r="E67" s="27">
        <v>-10000</v>
      </c>
      <c r="F67" s="18"/>
    </row>
    <row r="68" spans="2:6" x14ac:dyDescent="0.3">
      <c r="B68" s="24" t="s">
        <v>63</v>
      </c>
      <c r="C68" s="25"/>
      <c r="D68" s="26"/>
      <c r="E68" s="27">
        <v>-50000</v>
      </c>
      <c r="F68" s="18"/>
    </row>
    <row r="69" spans="2:6" x14ac:dyDescent="0.3">
      <c r="B69" s="24" t="s">
        <v>64</v>
      </c>
      <c r="C69" s="25"/>
      <c r="D69" s="26"/>
      <c r="E69" s="27">
        <v>-26000</v>
      </c>
      <c r="F69" s="18"/>
    </row>
    <row r="70" spans="2:6" x14ac:dyDescent="0.3">
      <c r="B70" s="24" t="s">
        <v>65</v>
      </c>
      <c r="C70" s="25"/>
      <c r="D70" s="26"/>
      <c r="E70" s="27">
        <v>-1500</v>
      </c>
    </row>
    <row r="71" spans="2:6" x14ac:dyDescent="0.3">
      <c r="B71" s="24" t="s">
        <v>66</v>
      </c>
      <c r="C71" s="25"/>
      <c r="D71" s="26"/>
      <c r="E71" s="27">
        <v>-17500</v>
      </c>
    </row>
    <row r="72" spans="2:6" x14ac:dyDescent="0.3">
      <c r="B72" s="24" t="s">
        <v>67</v>
      </c>
      <c r="C72" s="25"/>
      <c r="D72" s="26"/>
      <c r="E72" s="27">
        <v>-270000</v>
      </c>
    </row>
    <row r="73" spans="2:6" x14ac:dyDescent="0.3">
      <c r="B73" s="24" t="s">
        <v>68</v>
      </c>
      <c r="C73" s="25"/>
      <c r="D73" s="26"/>
      <c r="E73" s="27">
        <v>-20000</v>
      </c>
    </row>
    <row r="74" spans="2:6" x14ac:dyDescent="0.3">
      <c r="B74" s="24" t="s">
        <v>69</v>
      </c>
      <c r="C74" s="25"/>
      <c r="D74" s="26"/>
      <c r="E74" s="27">
        <v>0</v>
      </c>
    </row>
    <row r="75" spans="2:6" x14ac:dyDescent="0.3">
      <c r="B75" s="24" t="s">
        <v>70</v>
      </c>
      <c r="C75" s="25"/>
      <c r="D75" s="26"/>
      <c r="E75" s="27">
        <v>0</v>
      </c>
    </row>
    <row r="76" spans="2:6" x14ac:dyDescent="0.3">
      <c r="B76" s="24" t="s">
        <v>71</v>
      </c>
      <c r="C76" s="25"/>
      <c r="D76" s="26"/>
      <c r="E76" s="27">
        <v>-50000</v>
      </c>
    </row>
    <row r="77" spans="2:6" x14ac:dyDescent="0.3">
      <c r="B77" s="24" t="s">
        <v>72</v>
      </c>
      <c r="C77" s="25"/>
      <c r="D77" s="26"/>
      <c r="E77" s="27">
        <v>0</v>
      </c>
    </row>
    <row r="78" spans="2:6" x14ac:dyDescent="0.3">
      <c r="B78" s="24" t="s">
        <v>73</v>
      </c>
      <c r="C78" s="25"/>
      <c r="D78" s="26"/>
      <c r="E78" s="33">
        <v>-10000</v>
      </c>
      <c r="F78" s="34"/>
    </row>
    <row r="79" spans="2:6" x14ac:dyDescent="0.3">
      <c r="B79" s="6" t="s">
        <v>74</v>
      </c>
      <c r="C79" s="7"/>
      <c r="D79" s="8"/>
      <c r="E79" s="35">
        <f>SUM(E60:E78)</f>
        <v>-810000</v>
      </c>
    </row>
    <row r="80" spans="2:6" ht="15" thickBot="1" x14ac:dyDescent="0.35">
      <c r="B80" s="28" t="s">
        <v>75</v>
      </c>
      <c r="C80" s="29"/>
      <c r="D80" s="30"/>
      <c r="E80" s="36"/>
      <c r="F80" s="18"/>
    </row>
    <row r="81" spans="2:6" ht="15" thickBot="1" x14ac:dyDescent="0.35">
      <c r="B81" s="24" t="s">
        <v>76</v>
      </c>
      <c r="C81" s="25"/>
      <c r="D81" s="26"/>
      <c r="E81" s="37">
        <v>-5004260</v>
      </c>
      <c r="F81" s="18"/>
    </row>
    <row r="82" spans="2:6" ht="15" thickBot="1" x14ac:dyDescent="0.35">
      <c r="B82" s="24" t="s">
        <v>77</v>
      </c>
      <c r="C82" s="25"/>
      <c r="D82" s="26"/>
      <c r="E82" s="38">
        <v>-1958852</v>
      </c>
      <c r="F82" s="18"/>
    </row>
    <row r="83" spans="2:6" x14ac:dyDescent="0.3">
      <c r="B83" s="24" t="s">
        <v>78</v>
      </c>
      <c r="C83" s="25"/>
      <c r="D83" s="26"/>
      <c r="E83" s="39">
        <v>-407652</v>
      </c>
      <c r="F83" s="18"/>
    </row>
    <row r="84" spans="2:6" ht="15" thickBot="1" x14ac:dyDescent="0.35">
      <c r="B84" s="24" t="s">
        <v>79</v>
      </c>
      <c r="C84" s="25"/>
      <c r="D84" s="26"/>
      <c r="E84" s="38">
        <v>-338420</v>
      </c>
      <c r="F84" s="18"/>
    </row>
    <row r="85" spans="2:6" x14ac:dyDescent="0.3">
      <c r="B85" s="24" t="s">
        <v>80</v>
      </c>
      <c r="C85" s="25"/>
      <c r="D85" s="26"/>
      <c r="E85" s="39">
        <v>-19096</v>
      </c>
      <c r="F85" s="18"/>
    </row>
    <row r="86" spans="2:6" x14ac:dyDescent="0.3">
      <c r="B86" s="19" t="s">
        <v>81</v>
      </c>
      <c r="C86" s="20"/>
      <c r="D86" s="21"/>
      <c r="E86" s="40">
        <v>0</v>
      </c>
      <c r="F86" s="41"/>
    </row>
    <row r="87" spans="2:6" x14ac:dyDescent="0.3">
      <c r="B87" s="42" t="s">
        <v>82</v>
      </c>
      <c r="C87" s="4"/>
      <c r="D87" s="43"/>
      <c r="E87" s="39">
        <v>-413324</v>
      </c>
      <c r="F87" s="18"/>
    </row>
    <row r="88" spans="2:6" x14ac:dyDescent="0.3">
      <c r="B88" s="24" t="s">
        <v>83</v>
      </c>
      <c r="C88" s="25"/>
      <c r="D88" s="26"/>
      <c r="E88" s="39">
        <v>-2162822</v>
      </c>
      <c r="F88" s="18"/>
    </row>
    <row r="89" spans="2:6" x14ac:dyDescent="0.3">
      <c r="B89" s="19" t="s">
        <v>84</v>
      </c>
      <c r="C89" s="20"/>
      <c r="D89" s="21"/>
      <c r="E89" s="40">
        <v>0</v>
      </c>
    </row>
    <row r="90" spans="2:6" x14ac:dyDescent="0.3">
      <c r="B90" s="24" t="s">
        <v>85</v>
      </c>
      <c r="C90" s="25"/>
      <c r="D90" s="26"/>
      <c r="E90" s="44">
        <v>0</v>
      </c>
    </row>
    <row r="91" spans="2:6" x14ac:dyDescent="0.3">
      <c r="B91" s="24" t="s">
        <v>86</v>
      </c>
      <c r="C91" s="25"/>
      <c r="D91" s="26"/>
      <c r="E91" s="39">
        <v>-22152</v>
      </c>
    </row>
    <row r="92" spans="2:6" x14ac:dyDescent="0.3">
      <c r="B92" s="24" t="s">
        <v>87</v>
      </c>
      <c r="C92" s="25"/>
      <c r="D92" s="26"/>
      <c r="E92" s="44">
        <v>-35000</v>
      </c>
    </row>
    <row r="93" spans="2:6" x14ac:dyDescent="0.3">
      <c r="B93" s="24" t="s">
        <v>88</v>
      </c>
      <c r="C93" s="25"/>
      <c r="D93" s="26"/>
      <c r="E93" s="40">
        <v>-25000</v>
      </c>
    </row>
    <row r="94" spans="2:6" x14ac:dyDescent="0.3">
      <c r="B94" s="24" t="s">
        <v>89</v>
      </c>
      <c r="C94" s="25"/>
      <c r="D94" s="26"/>
      <c r="E94" s="45">
        <v>-5000</v>
      </c>
    </row>
    <row r="95" spans="2:6" x14ac:dyDescent="0.3">
      <c r="B95" s="19" t="s">
        <v>90</v>
      </c>
      <c r="C95" s="20"/>
      <c r="D95" s="21"/>
      <c r="E95" s="46">
        <v>-10000</v>
      </c>
    </row>
    <row r="96" spans="2:6" x14ac:dyDescent="0.3">
      <c r="B96" s="47" t="s">
        <v>91</v>
      </c>
      <c r="C96" s="48"/>
      <c r="D96" s="49"/>
      <c r="E96" s="50">
        <f>SUM(E80:E95)</f>
        <v>-10401578</v>
      </c>
    </row>
    <row r="97" spans="2:6" x14ac:dyDescent="0.3">
      <c r="B97" s="28" t="s">
        <v>31</v>
      </c>
      <c r="C97" s="29"/>
      <c r="D97" s="30"/>
      <c r="E97" s="31">
        <f>SUM(E58+E79+E96)</f>
        <v>-12860578</v>
      </c>
    </row>
    <row r="98" spans="2:6" x14ac:dyDescent="0.3">
      <c r="B98" s="28" t="s">
        <v>92</v>
      </c>
      <c r="C98" s="29"/>
      <c r="D98" s="30"/>
      <c r="E98" s="32"/>
    </row>
    <row r="99" spans="2:6" x14ac:dyDescent="0.3">
      <c r="B99" s="24" t="s">
        <v>93</v>
      </c>
      <c r="C99" s="25"/>
      <c r="D99" s="26"/>
      <c r="E99" s="27">
        <v>-10200</v>
      </c>
    </row>
    <row r="100" spans="2:6" x14ac:dyDescent="0.3">
      <c r="B100" s="28" t="s">
        <v>94</v>
      </c>
      <c r="C100" s="29"/>
      <c r="D100" s="30"/>
      <c r="E100" s="31"/>
    </row>
    <row r="101" spans="2:6" x14ac:dyDescent="0.3">
      <c r="B101" s="28" t="s">
        <v>95</v>
      </c>
      <c r="C101" s="29"/>
      <c r="D101" s="30"/>
      <c r="E101" s="31"/>
    </row>
    <row r="102" spans="2:6" x14ac:dyDescent="0.3">
      <c r="B102" s="28" t="s">
        <v>96</v>
      </c>
      <c r="C102" s="29"/>
      <c r="D102" s="30"/>
      <c r="E102" s="32"/>
    </row>
    <row r="103" spans="2:6" x14ac:dyDescent="0.3">
      <c r="B103" s="24" t="s">
        <v>97</v>
      </c>
      <c r="C103" s="25"/>
      <c r="D103" s="26"/>
      <c r="E103" s="27"/>
    </row>
    <row r="104" spans="2:6" x14ac:dyDescent="0.3">
      <c r="B104" s="28" t="s">
        <v>98</v>
      </c>
      <c r="C104" s="29"/>
      <c r="D104" s="30"/>
      <c r="E104" s="51">
        <f>SUM(E35+E97)</f>
        <v>0</v>
      </c>
    </row>
    <row r="105" spans="2:6" x14ac:dyDescent="0.3">
      <c r="B105" s="28" t="s">
        <v>99</v>
      </c>
      <c r="C105" s="29"/>
      <c r="D105" s="30"/>
      <c r="E105" s="51"/>
    </row>
    <row r="106" spans="2:6" x14ac:dyDescent="0.3">
      <c r="B106" s="28" t="s">
        <v>100</v>
      </c>
      <c r="C106" s="29"/>
      <c r="D106" s="30"/>
      <c r="E106" s="30"/>
    </row>
    <row r="107" spans="2:6" x14ac:dyDescent="0.3">
      <c r="B107" s="24" t="s">
        <v>101</v>
      </c>
      <c r="C107" s="25"/>
      <c r="D107" s="26"/>
      <c r="E107" s="52"/>
    </row>
    <row r="108" spans="2:6" x14ac:dyDescent="0.3">
      <c r="B108" s="28" t="s">
        <v>102</v>
      </c>
      <c r="C108" s="29"/>
      <c r="D108" s="30"/>
      <c r="E108" s="51"/>
    </row>
    <row r="109" spans="2:6" x14ac:dyDescent="0.3">
      <c r="B109" s="28" t="s">
        <v>103</v>
      </c>
      <c r="C109" s="29"/>
      <c r="D109" s="30"/>
      <c r="E109" s="51"/>
    </row>
    <row r="110" spans="2:6" x14ac:dyDescent="0.3">
      <c r="B110" s="28"/>
      <c r="C110" s="29"/>
      <c r="D110" s="30"/>
      <c r="E110" s="51"/>
    </row>
    <row r="111" spans="2:6" x14ac:dyDescent="0.3">
      <c r="B111" s="6"/>
      <c r="C111" s="7"/>
      <c r="D111" s="8"/>
      <c r="E111" s="53"/>
      <c r="F111" s="18"/>
    </row>
    <row r="112" spans="2:6" x14ac:dyDescent="0.3">
      <c r="F11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Conein</dc:creator>
  <cp:lastModifiedBy>Serge Conein</cp:lastModifiedBy>
  <dcterms:created xsi:type="dcterms:W3CDTF">2022-03-07T19:11:24Z</dcterms:created>
  <dcterms:modified xsi:type="dcterms:W3CDTF">2022-03-07T19:12:22Z</dcterms:modified>
</cp:coreProperties>
</file>